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240" activeTab="0"/>
  </bookViews>
  <sheets>
    <sheet name="Документ (1)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<sst xmlns="http://schemas.openxmlformats.org/spreadsheetml/2006/main" count="88" uniqueCount="46">
  <si>
    <t>Дата: 02.01.2009</t>
  </si>
  <si>
    <t>000</t>
  </si>
  <si>
    <t>0000</t>
  </si>
  <si>
    <t>710</t>
  </si>
  <si>
    <t>810</t>
  </si>
  <si>
    <t>510</t>
  </si>
  <si>
    <t>610</t>
  </si>
  <si>
    <t>Код классификации источников финансирования дефицитов бюджетов</t>
  </si>
  <si>
    <t>0100000000</t>
  </si>
  <si>
    <t>0102000000</t>
  </si>
  <si>
    <t>Приложение  4</t>
  </si>
  <si>
    <t>0102000013</t>
  </si>
  <si>
    <t xml:space="preserve">    Получение кредитов от кредитных организаций бюджетами городских поселений в валюте Российской Федерации</t>
  </si>
  <si>
    <t xml:space="preserve">    Погашение бюджетами городских поселений кредитов от кредитных организаций в валюте Российской Федерации</t>
  </si>
  <si>
    <t>0105020113</t>
  </si>
  <si>
    <t xml:space="preserve">    Увеличение прочих остатков денежных средств бюджетов городских поселений</t>
  </si>
  <si>
    <t xml:space="preserve">    Уменьшение прочих остатков денежных средств бюджетов городских поселений</t>
  </si>
  <si>
    <t>Источники внутреннего финансирования дефицита бюджета</t>
  </si>
  <si>
    <t>Наименование кода классификации источников финансирования дефицитов бюджетов</t>
  </si>
  <si>
    <t>Сумма (руб.)</t>
  </si>
  <si>
    <t>Юрьевецкого городского поселения</t>
  </si>
  <si>
    <t>2021 год</t>
  </si>
  <si>
    <t>920</t>
  </si>
  <si>
    <t>700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</si>
  <si>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</si>
  <si>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</si>
  <si>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</t>
  </si>
  <si>
    <t>800</t>
  </si>
  <si>
    <t>0105000000</t>
  </si>
  <si>
    <t>Изменение остатков средств на счета по учёту средств бюджета</t>
  </si>
  <si>
    <t>500</t>
  </si>
  <si>
    <t>Увеличение остатков средств бюджетов</t>
  </si>
  <si>
    <t>0105020000</t>
  </si>
  <si>
    <t>Увеличение прочих остатков средств бюджетов</t>
  </si>
  <si>
    <t>0105020100</t>
  </si>
  <si>
    <t>Увеличение прочих остатков денежных средств бюджетов</t>
  </si>
  <si>
    <t>600</t>
  </si>
  <si>
    <t xml:space="preserve">      Уменьшение остатков средств бюджета</t>
  </si>
  <si>
    <t xml:space="preserve">     Уменьшение прочих остатков средств бюджетов</t>
  </si>
  <si>
    <t>Уменьшение прочих остатков денежных средств бюджетов</t>
  </si>
  <si>
    <t>"О бюджете Юрьевецкого городского поселения на 2021 год и на плановый период 2022 и 2023 годов"</t>
  </si>
  <si>
    <t xml:space="preserve">Источники внутреннего финансирования дефицита бюджета Юрьевецкого муниципального района на 2021 год и на плановый период 2022 и 2023 годов </t>
  </si>
  <si>
    <t>2022 год</t>
  </si>
  <si>
    <t>2023 год</t>
  </si>
  <si>
    <t>от 25.12.2020 года №28</t>
  </si>
  <si>
    <t xml:space="preserve">к решению Совета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</si>
</sst>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2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lbertus Extra Bold"/>
      <family val="2"/>
    </font>
    <font>
      <sz val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29" borderId="0" xfId="0" applyFont="1" applyFill="1" applyAlignment="1">
      <alignment/>
    </xf>
    <xf numFmtId="0" fontId="2" fillId="29" borderId="0" xfId="0" applyFont="1" applyFill="1" applyAlignment="1">
      <alignment/>
    </xf>
    <xf numFmtId="0" fontId="2" fillId="29" borderId="0" xfId="0" applyFont="1" applyFill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4" fillId="29" borderId="10" xfId="52" applyNumberFormat="1" applyFont="1" applyFill="1" applyBorder="1" applyAlignment="1">
      <alignment horizontal="center" vertical="top" shrinkToFit="1"/>
      <protection/>
    </xf>
    <xf numFmtId="49" fontId="4" fillId="29" borderId="11" xfId="52" applyNumberFormat="1" applyFont="1" applyFill="1" applyBorder="1" applyAlignment="1">
      <alignment horizontal="center" vertical="top" shrinkToFit="1"/>
      <protection/>
    </xf>
    <xf numFmtId="49" fontId="4" fillId="29" borderId="12" xfId="52" applyNumberFormat="1" applyFont="1" applyFill="1" applyBorder="1" applyAlignment="1">
      <alignment horizontal="center" vertical="top" shrinkToFit="1"/>
      <protection/>
    </xf>
    <xf numFmtId="0" fontId="4" fillId="29" borderId="13" xfId="52" applyFont="1" applyFill="1" applyBorder="1" applyAlignment="1">
      <alignment horizontal="justify" vertical="top" wrapText="1"/>
      <protection/>
    </xf>
    <xf numFmtId="49" fontId="4" fillId="29" borderId="13" xfId="52" applyNumberFormat="1" applyFont="1" applyFill="1" applyBorder="1" applyAlignment="1">
      <alignment horizontal="center" vertical="top" shrinkToFit="1"/>
      <protection/>
    </xf>
    <xf numFmtId="0" fontId="5" fillId="0" borderId="13" xfId="0" applyFont="1" applyFill="1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3" fillId="29" borderId="16" xfId="52" applyNumberFormat="1" applyFont="1" applyFill="1" applyBorder="1" applyAlignment="1">
      <alignment horizontal="center" vertical="top" shrinkToFit="1"/>
      <protection/>
    </xf>
    <xf numFmtId="0" fontId="2" fillId="29" borderId="13" xfId="0" applyFont="1" applyFill="1" applyBorder="1" applyAlignment="1">
      <alignment/>
    </xf>
    <xf numFmtId="4" fontId="1" fillId="33" borderId="16" xfId="52" applyNumberFormat="1" applyFont="1" applyFill="1" applyBorder="1" applyAlignment="1">
      <alignment horizontal="center" vertical="top" shrinkToFit="1"/>
      <protection/>
    </xf>
    <xf numFmtId="4" fontId="2" fillId="33" borderId="0" xfId="0" applyNumberFormat="1" applyFont="1" applyFill="1" applyAlignment="1">
      <alignment/>
    </xf>
    <xf numFmtId="4" fontId="4" fillId="33" borderId="13" xfId="52" applyNumberFormat="1" applyFont="1" applyFill="1" applyBorder="1" applyAlignment="1">
      <alignment horizontal="center" vertical="top" shrinkToFit="1"/>
      <protection/>
    </xf>
    <xf numFmtId="4" fontId="3" fillId="33" borderId="13" xfId="52" applyNumberFormat="1" applyFont="1" applyFill="1" applyBorder="1" applyAlignment="1">
      <alignment horizontal="right" vertical="top" shrinkToFit="1"/>
      <protection/>
    </xf>
    <xf numFmtId="4" fontId="2" fillId="33" borderId="13" xfId="52" applyNumberFormat="1" applyFont="1" applyFill="1" applyBorder="1" applyAlignment="1">
      <alignment horizontal="center" vertical="top" shrinkToFit="1"/>
      <protection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right"/>
    </xf>
    <xf numFmtId="0" fontId="7" fillId="34" borderId="13" xfId="0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top" wrapText="1"/>
    </xf>
    <xf numFmtId="4" fontId="4" fillId="33" borderId="0" xfId="52" applyNumberFormat="1" applyFont="1" applyFill="1" applyBorder="1" applyAlignment="1">
      <alignment horizontal="center" vertical="top" shrinkToFit="1"/>
      <protection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2" fillId="34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1" fillId="29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кумент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tabSelected="1" zoomScalePageLayoutView="0" workbookViewId="0" topLeftCell="A16">
      <selection activeCell="G3" sqref="G3:O3"/>
    </sheetView>
  </sheetViews>
  <sheetFormatPr defaultColWidth="9.00390625" defaultRowHeight="12.75"/>
  <cols>
    <col min="1" max="1" width="5.125" style="0" customWidth="1"/>
    <col min="2" max="2" width="14.125" style="0" customWidth="1"/>
    <col min="3" max="3" width="6.875" style="0" customWidth="1"/>
    <col min="4" max="4" width="6.625" style="0" customWidth="1"/>
    <col min="5" max="5" width="47.375" style="0" customWidth="1"/>
    <col min="6" max="6" width="0" style="0" hidden="1" customWidth="1"/>
    <col min="7" max="7" width="15.00390625" style="0" customWidth="1"/>
    <col min="8" max="13" width="0" style="0" hidden="1" customWidth="1"/>
    <col min="14" max="15" width="15.00390625" style="0" bestFit="1" customWidth="1"/>
  </cols>
  <sheetData>
    <row r="1" spans="7:15" ht="12.75" customHeight="1">
      <c r="G1" s="34" t="s">
        <v>10</v>
      </c>
      <c r="H1" s="34"/>
      <c r="I1" s="34"/>
      <c r="J1" s="34"/>
      <c r="K1" s="34"/>
      <c r="L1" s="34"/>
      <c r="M1" s="34"/>
      <c r="N1" s="34"/>
      <c r="O1" s="34"/>
    </row>
    <row r="2" spans="6:15" ht="12.75" customHeight="1">
      <c r="F2" s="15"/>
      <c r="G2" s="35" t="s">
        <v>45</v>
      </c>
      <c r="H2" s="35"/>
      <c r="I2" s="35"/>
      <c r="J2" s="35"/>
      <c r="K2" s="35"/>
      <c r="L2" s="35"/>
      <c r="M2" s="35"/>
      <c r="N2" s="35"/>
      <c r="O2" s="35"/>
    </row>
    <row r="3" spans="6:15" ht="12.75" customHeight="1">
      <c r="F3" s="15"/>
      <c r="G3" s="35" t="s">
        <v>20</v>
      </c>
      <c r="H3" s="35"/>
      <c r="I3" s="35"/>
      <c r="J3" s="35"/>
      <c r="K3" s="35"/>
      <c r="L3" s="35"/>
      <c r="M3" s="35"/>
      <c r="N3" s="35"/>
      <c r="O3" s="35"/>
    </row>
    <row r="4" spans="6:15" ht="12.75" customHeight="1">
      <c r="F4" s="15"/>
      <c r="G4" s="35" t="s">
        <v>44</v>
      </c>
      <c r="H4" s="35"/>
      <c r="I4" s="35"/>
      <c r="J4" s="35"/>
      <c r="K4" s="35"/>
      <c r="L4" s="35"/>
      <c r="M4" s="35"/>
      <c r="N4" s="35"/>
      <c r="O4" s="35"/>
    </row>
    <row r="5" spans="7:13" ht="6" customHeight="1">
      <c r="G5" s="32"/>
      <c r="H5" s="32"/>
      <c r="I5" s="32"/>
      <c r="J5" s="32"/>
      <c r="K5" s="32"/>
      <c r="L5" s="32"/>
      <c r="M5" s="32"/>
    </row>
    <row r="6" spans="6:15" ht="21" customHeight="1">
      <c r="F6" s="15"/>
      <c r="G6" s="34" t="s">
        <v>40</v>
      </c>
      <c r="H6" s="34"/>
      <c r="I6" s="34"/>
      <c r="J6" s="34"/>
      <c r="K6" s="34"/>
      <c r="L6" s="34"/>
      <c r="M6" s="34"/>
      <c r="N6" s="34"/>
      <c r="O6" s="34"/>
    </row>
    <row r="7" spans="6:15" ht="22.5" customHeight="1">
      <c r="F7" s="15"/>
      <c r="G7" s="34"/>
      <c r="H7" s="34"/>
      <c r="I7" s="34"/>
      <c r="J7" s="34"/>
      <c r="K7" s="34"/>
      <c r="L7" s="34"/>
      <c r="M7" s="34"/>
      <c r="N7" s="34"/>
      <c r="O7" s="34"/>
    </row>
    <row r="8" spans="6:13" ht="12.75">
      <c r="F8" s="2"/>
      <c r="G8" s="2"/>
      <c r="H8" s="1"/>
      <c r="I8" s="1"/>
      <c r="J8" s="1"/>
      <c r="K8" s="1"/>
      <c r="L8" s="1"/>
      <c r="M8" s="1"/>
    </row>
    <row r="9" spans="1:15" ht="15.75" customHeight="1">
      <c r="A9" s="38" t="s">
        <v>41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37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3" ht="14.25" hidden="1">
      <c r="A11" s="3"/>
      <c r="B11" s="3"/>
      <c r="C11" s="3"/>
      <c r="D11" s="3"/>
      <c r="E11" s="4"/>
      <c r="F11" s="4"/>
      <c r="G11" s="4"/>
      <c r="H11" s="4"/>
      <c r="I11" s="4"/>
      <c r="J11" s="4"/>
      <c r="K11" s="4"/>
      <c r="L11" s="4"/>
      <c r="M11" s="4" t="s">
        <v>0</v>
      </c>
    </row>
    <row r="12" spans="1:13" ht="14.25" hidden="1">
      <c r="A12" s="3"/>
      <c r="B12" s="3"/>
      <c r="C12" s="3"/>
      <c r="D12" s="3"/>
      <c r="E12" s="5"/>
      <c r="F12" s="5"/>
      <c r="G12" s="5"/>
      <c r="H12" s="5"/>
      <c r="I12" s="5"/>
      <c r="J12" s="5"/>
      <c r="K12" s="5"/>
      <c r="L12" s="5"/>
      <c r="M12" s="6"/>
    </row>
    <row r="13" spans="1:13" ht="14.25">
      <c r="A13" s="33"/>
      <c r="B13" s="33"/>
      <c r="C13" s="33"/>
      <c r="D13" s="33"/>
      <c r="E13" s="33"/>
      <c r="F13" s="33"/>
      <c r="G13" s="33"/>
      <c r="H13" s="5"/>
      <c r="I13" s="5"/>
      <c r="J13" s="5"/>
      <c r="K13" s="5"/>
      <c r="L13" s="5"/>
      <c r="M13" s="6"/>
    </row>
    <row r="14" spans="1:15" ht="14.25" customHeight="1">
      <c r="A14" s="37" t="s">
        <v>7</v>
      </c>
      <c r="B14" s="37"/>
      <c r="C14" s="37"/>
      <c r="D14" s="37"/>
      <c r="E14" s="37" t="s">
        <v>18</v>
      </c>
      <c r="F14" s="19"/>
      <c r="G14" s="36" t="s">
        <v>19</v>
      </c>
      <c r="H14" s="36"/>
      <c r="I14" s="36"/>
      <c r="J14" s="36"/>
      <c r="K14" s="36"/>
      <c r="L14" s="36"/>
      <c r="M14" s="36"/>
      <c r="N14" s="36"/>
      <c r="O14" s="36"/>
    </row>
    <row r="15" spans="1:15" ht="48.75" customHeight="1">
      <c r="A15" s="37"/>
      <c r="B15" s="37"/>
      <c r="C15" s="37"/>
      <c r="D15" s="37"/>
      <c r="E15" s="37"/>
      <c r="F15" s="14"/>
      <c r="G15" s="25" t="s">
        <v>21</v>
      </c>
      <c r="H15" s="26"/>
      <c r="I15" s="26"/>
      <c r="J15" s="26"/>
      <c r="K15" s="26"/>
      <c r="L15" s="26"/>
      <c r="M15" s="27"/>
      <c r="N15" s="28" t="s">
        <v>42</v>
      </c>
      <c r="O15" s="28" t="s">
        <v>43</v>
      </c>
    </row>
    <row r="16" spans="1:15" ht="30">
      <c r="A16" s="16" t="s">
        <v>1</v>
      </c>
      <c r="B16" s="7" t="s">
        <v>8</v>
      </c>
      <c r="C16" s="7" t="s">
        <v>2</v>
      </c>
      <c r="D16" s="17" t="s">
        <v>1</v>
      </c>
      <c r="E16" s="8" t="s">
        <v>17</v>
      </c>
      <c r="F16" s="18"/>
      <c r="G16" s="20">
        <f>G17+G22</f>
        <v>0</v>
      </c>
      <c r="H16" s="20">
        <f aca="true" t="shared" si="0" ref="H16:O16">H17+H22</f>
        <v>0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20">
        <f t="shared" si="0"/>
        <v>0</v>
      </c>
      <c r="O16" s="20">
        <f t="shared" si="0"/>
        <v>0</v>
      </c>
    </row>
    <row r="17" spans="1:15" ht="28.5">
      <c r="A17" s="9" t="s">
        <v>1</v>
      </c>
      <c r="B17" s="10" t="s">
        <v>9</v>
      </c>
      <c r="C17" s="10" t="s">
        <v>2</v>
      </c>
      <c r="D17" s="11" t="s">
        <v>1</v>
      </c>
      <c r="E17" s="12" t="s">
        <v>24</v>
      </c>
      <c r="F17" s="13"/>
      <c r="G17" s="22">
        <f>G18+G20</f>
        <v>0</v>
      </c>
      <c r="H17" s="22">
        <f aca="true" t="shared" si="1" ref="H17:O17">H19+H21</f>
        <v>0</v>
      </c>
      <c r="I17" s="22">
        <f t="shared" si="1"/>
        <v>0</v>
      </c>
      <c r="J17" s="22">
        <f t="shared" si="1"/>
        <v>0</v>
      </c>
      <c r="K17" s="22">
        <f t="shared" si="1"/>
        <v>0</v>
      </c>
      <c r="L17" s="22">
        <f t="shared" si="1"/>
        <v>0</v>
      </c>
      <c r="M17" s="22">
        <f t="shared" si="1"/>
        <v>0</v>
      </c>
      <c r="N17" s="22">
        <f t="shared" si="1"/>
        <v>0</v>
      </c>
      <c r="O17" s="22">
        <f t="shared" si="1"/>
        <v>0</v>
      </c>
    </row>
    <row r="18" spans="1:15" ht="30.75" customHeight="1">
      <c r="A18" s="9" t="s">
        <v>1</v>
      </c>
      <c r="B18" s="10" t="s">
        <v>9</v>
      </c>
      <c r="C18" s="10" t="s">
        <v>2</v>
      </c>
      <c r="D18" s="11" t="s">
        <v>23</v>
      </c>
      <c r="E18" s="31" t="s">
        <v>25</v>
      </c>
      <c r="F18" s="13"/>
      <c r="G18" s="22">
        <f>G19</f>
        <v>4000000</v>
      </c>
      <c r="H18" s="22"/>
      <c r="I18" s="30"/>
      <c r="J18" s="30"/>
      <c r="K18" s="30"/>
      <c r="L18" s="30"/>
      <c r="M18" s="30"/>
      <c r="N18" s="22">
        <f>N19</f>
        <v>4000000</v>
      </c>
      <c r="O18" s="22">
        <f>O19</f>
        <v>4000000</v>
      </c>
    </row>
    <row r="19" spans="1:15" ht="42.75">
      <c r="A19" s="9" t="s">
        <v>22</v>
      </c>
      <c r="B19" s="10" t="s">
        <v>11</v>
      </c>
      <c r="C19" s="10" t="s">
        <v>2</v>
      </c>
      <c r="D19" s="11" t="s">
        <v>3</v>
      </c>
      <c r="E19" s="12" t="s">
        <v>12</v>
      </c>
      <c r="F19" s="13"/>
      <c r="G19" s="22">
        <v>4000000</v>
      </c>
      <c r="H19" s="23">
        <v>4000000</v>
      </c>
      <c r="I19" s="21"/>
      <c r="J19" s="21"/>
      <c r="K19" s="21"/>
      <c r="L19" s="21"/>
      <c r="M19" s="21"/>
      <c r="N19" s="29">
        <v>4000000</v>
      </c>
      <c r="O19" s="29">
        <v>4000000</v>
      </c>
    </row>
    <row r="20" spans="1:15" ht="42.75">
      <c r="A20" s="9" t="s">
        <v>1</v>
      </c>
      <c r="B20" s="10" t="s">
        <v>9</v>
      </c>
      <c r="C20" s="10" t="s">
        <v>2</v>
      </c>
      <c r="D20" s="11" t="s">
        <v>27</v>
      </c>
      <c r="E20" s="31" t="s">
        <v>26</v>
      </c>
      <c r="F20" s="13"/>
      <c r="G20" s="22">
        <v>-4000000</v>
      </c>
      <c r="H20" s="23"/>
      <c r="I20" s="21"/>
      <c r="J20" s="21"/>
      <c r="K20" s="21"/>
      <c r="L20" s="21"/>
      <c r="M20" s="21"/>
      <c r="N20" s="29">
        <f>N21</f>
        <v>-4000000</v>
      </c>
      <c r="O20" s="29">
        <f>O21</f>
        <v>-4000000</v>
      </c>
    </row>
    <row r="21" spans="1:15" ht="48" customHeight="1">
      <c r="A21" s="9" t="s">
        <v>22</v>
      </c>
      <c r="B21" s="10" t="s">
        <v>11</v>
      </c>
      <c r="C21" s="10" t="s">
        <v>2</v>
      </c>
      <c r="D21" s="11" t="s">
        <v>4</v>
      </c>
      <c r="E21" s="12" t="s">
        <v>13</v>
      </c>
      <c r="F21" s="13"/>
      <c r="G21" s="22">
        <v>-4000000</v>
      </c>
      <c r="H21" s="23">
        <v>-4000000</v>
      </c>
      <c r="I21" s="21"/>
      <c r="J21" s="21"/>
      <c r="K21" s="21"/>
      <c r="L21" s="21"/>
      <c r="M21" s="21"/>
      <c r="N21" s="29">
        <v>-4000000</v>
      </c>
      <c r="O21" s="29">
        <v>-4000000</v>
      </c>
    </row>
    <row r="22" spans="1:15" ht="36" customHeight="1">
      <c r="A22" s="9" t="s">
        <v>1</v>
      </c>
      <c r="B22" s="10" t="s">
        <v>28</v>
      </c>
      <c r="C22" s="10" t="s">
        <v>2</v>
      </c>
      <c r="D22" s="11" t="s">
        <v>1</v>
      </c>
      <c r="E22" s="12" t="s">
        <v>29</v>
      </c>
      <c r="F22" s="13"/>
      <c r="G22" s="22">
        <f>G23+G27</f>
        <v>0</v>
      </c>
      <c r="H22" s="22">
        <f aca="true" t="shared" si="2" ref="H22:O22">H23+H27</f>
        <v>0</v>
      </c>
      <c r="I22" s="22">
        <f t="shared" si="2"/>
        <v>0</v>
      </c>
      <c r="J22" s="22">
        <f t="shared" si="2"/>
        <v>0</v>
      </c>
      <c r="K22" s="22">
        <f t="shared" si="2"/>
        <v>0</v>
      </c>
      <c r="L22" s="22">
        <f t="shared" si="2"/>
        <v>0</v>
      </c>
      <c r="M22" s="22">
        <f t="shared" si="2"/>
        <v>0</v>
      </c>
      <c r="N22" s="22">
        <f t="shared" si="2"/>
        <v>0</v>
      </c>
      <c r="O22" s="22">
        <f t="shared" si="2"/>
        <v>0</v>
      </c>
    </row>
    <row r="23" spans="1:15" ht="18.75" customHeight="1">
      <c r="A23" s="9" t="s">
        <v>1</v>
      </c>
      <c r="B23" s="10" t="s">
        <v>28</v>
      </c>
      <c r="C23" s="10" t="s">
        <v>2</v>
      </c>
      <c r="D23" s="11" t="s">
        <v>30</v>
      </c>
      <c r="E23" s="12" t="s">
        <v>31</v>
      </c>
      <c r="F23" s="13"/>
      <c r="G23" s="22">
        <f>G24</f>
        <v>-59028571.39</v>
      </c>
      <c r="H23" s="22">
        <f aca="true" t="shared" si="3" ref="H23:O23">H24</f>
        <v>-89126793.32</v>
      </c>
      <c r="I23" s="22">
        <f t="shared" si="3"/>
        <v>0</v>
      </c>
      <c r="J23" s="22">
        <f t="shared" si="3"/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-54529850.69</v>
      </c>
      <c r="O23" s="22">
        <f t="shared" si="3"/>
        <v>-51858187</v>
      </c>
    </row>
    <row r="24" spans="1:15" ht="28.5" customHeight="1">
      <c r="A24" s="9" t="s">
        <v>1</v>
      </c>
      <c r="B24" s="10" t="s">
        <v>32</v>
      </c>
      <c r="C24" s="10" t="s">
        <v>2</v>
      </c>
      <c r="D24" s="11" t="s">
        <v>30</v>
      </c>
      <c r="E24" s="12" t="s">
        <v>33</v>
      </c>
      <c r="F24" s="13"/>
      <c r="G24" s="22">
        <f>G25</f>
        <v>-59028571.39</v>
      </c>
      <c r="H24" s="22">
        <f aca="true" t="shared" si="4" ref="H24:O24">H25</f>
        <v>-89126793.32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0</v>
      </c>
      <c r="N24" s="22">
        <f t="shared" si="4"/>
        <v>-54529850.69</v>
      </c>
      <c r="O24" s="22">
        <f t="shared" si="4"/>
        <v>-51858187</v>
      </c>
    </row>
    <row r="25" spans="1:15" ht="32.25" customHeight="1">
      <c r="A25" s="9" t="s">
        <v>1</v>
      </c>
      <c r="B25" s="10" t="s">
        <v>34</v>
      </c>
      <c r="C25" s="10" t="s">
        <v>2</v>
      </c>
      <c r="D25" s="11" t="s">
        <v>5</v>
      </c>
      <c r="E25" s="12" t="s">
        <v>35</v>
      </c>
      <c r="F25" s="13"/>
      <c r="G25" s="22">
        <f>G26</f>
        <v>-59028571.39</v>
      </c>
      <c r="H25" s="22">
        <f aca="true" t="shared" si="5" ref="H25:O25">H26</f>
        <v>-89126793.32</v>
      </c>
      <c r="I25" s="22">
        <f t="shared" si="5"/>
        <v>0</v>
      </c>
      <c r="J25" s="22">
        <f t="shared" si="5"/>
        <v>0</v>
      </c>
      <c r="K25" s="22">
        <f t="shared" si="5"/>
        <v>0</v>
      </c>
      <c r="L25" s="22">
        <f t="shared" si="5"/>
        <v>0</v>
      </c>
      <c r="M25" s="22">
        <f t="shared" si="5"/>
        <v>0</v>
      </c>
      <c r="N25" s="22">
        <f t="shared" si="5"/>
        <v>-54529850.69</v>
      </c>
      <c r="O25" s="22">
        <f t="shared" si="5"/>
        <v>-51858187</v>
      </c>
    </row>
    <row r="26" spans="1:15" ht="28.5">
      <c r="A26" s="9" t="s">
        <v>22</v>
      </c>
      <c r="B26" s="10" t="s">
        <v>14</v>
      </c>
      <c r="C26" s="10" t="s">
        <v>2</v>
      </c>
      <c r="D26" s="11" t="s">
        <v>5</v>
      </c>
      <c r="E26" s="12" t="s">
        <v>15</v>
      </c>
      <c r="F26" s="13"/>
      <c r="G26" s="24">
        <f>-56812981.39-1905500-310090</f>
        <v>-59028571.39</v>
      </c>
      <c r="H26" s="23">
        <v>-89126793.32</v>
      </c>
      <c r="I26" s="21"/>
      <c r="J26" s="21"/>
      <c r="K26" s="21"/>
      <c r="L26" s="21"/>
      <c r="M26" s="21"/>
      <c r="N26" s="29">
        <v>-54529850.69</v>
      </c>
      <c r="O26" s="29">
        <v>-51858187</v>
      </c>
    </row>
    <row r="27" spans="1:15" ht="14.25">
      <c r="A27" s="9" t="s">
        <v>1</v>
      </c>
      <c r="B27" s="10" t="s">
        <v>28</v>
      </c>
      <c r="C27" s="10" t="s">
        <v>2</v>
      </c>
      <c r="D27" s="11" t="s">
        <v>36</v>
      </c>
      <c r="E27" s="12" t="s">
        <v>37</v>
      </c>
      <c r="F27" s="13"/>
      <c r="G27" s="24">
        <f>G28</f>
        <v>59028571.39</v>
      </c>
      <c r="H27" s="24">
        <f aca="true" t="shared" si="6" ref="H27:O27">H28</f>
        <v>89126793.32</v>
      </c>
      <c r="I27" s="24">
        <f t="shared" si="6"/>
        <v>0</v>
      </c>
      <c r="J27" s="24">
        <f t="shared" si="6"/>
        <v>0</v>
      </c>
      <c r="K27" s="24">
        <f t="shared" si="6"/>
        <v>0</v>
      </c>
      <c r="L27" s="24">
        <f t="shared" si="6"/>
        <v>0</v>
      </c>
      <c r="M27" s="24">
        <f t="shared" si="6"/>
        <v>0</v>
      </c>
      <c r="N27" s="24">
        <f t="shared" si="6"/>
        <v>54529850.69</v>
      </c>
      <c r="O27" s="24">
        <f t="shared" si="6"/>
        <v>51858187</v>
      </c>
    </row>
    <row r="28" spans="1:15" ht="28.5">
      <c r="A28" s="9" t="s">
        <v>1</v>
      </c>
      <c r="B28" s="10" t="s">
        <v>32</v>
      </c>
      <c r="C28" s="10" t="s">
        <v>2</v>
      </c>
      <c r="D28" s="11" t="s">
        <v>36</v>
      </c>
      <c r="E28" s="12" t="s">
        <v>38</v>
      </c>
      <c r="F28" s="13"/>
      <c r="G28" s="24">
        <f>G29</f>
        <v>59028571.39</v>
      </c>
      <c r="H28" s="24">
        <f aca="true" t="shared" si="7" ref="H28:O28">H29</f>
        <v>89126793.32</v>
      </c>
      <c r="I28" s="24">
        <f t="shared" si="7"/>
        <v>0</v>
      </c>
      <c r="J28" s="24">
        <f t="shared" si="7"/>
        <v>0</v>
      </c>
      <c r="K28" s="24">
        <f t="shared" si="7"/>
        <v>0</v>
      </c>
      <c r="L28" s="24">
        <f t="shared" si="7"/>
        <v>0</v>
      </c>
      <c r="M28" s="24">
        <f t="shared" si="7"/>
        <v>0</v>
      </c>
      <c r="N28" s="24">
        <f t="shared" si="7"/>
        <v>54529850.69</v>
      </c>
      <c r="O28" s="24">
        <f t="shared" si="7"/>
        <v>51858187</v>
      </c>
    </row>
    <row r="29" spans="1:15" ht="28.5">
      <c r="A29" s="9" t="s">
        <v>1</v>
      </c>
      <c r="B29" s="10" t="s">
        <v>34</v>
      </c>
      <c r="C29" s="10" t="s">
        <v>2</v>
      </c>
      <c r="D29" s="11" t="s">
        <v>6</v>
      </c>
      <c r="E29" s="12" t="s">
        <v>39</v>
      </c>
      <c r="F29" s="13"/>
      <c r="G29" s="24">
        <f>G30</f>
        <v>59028571.39</v>
      </c>
      <c r="H29" s="24">
        <f aca="true" t="shared" si="8" ref="H29:O29">H30</f>
        <v>89126793.32</v>
      </c>
      <c r="I29" s="24">
        <f t="shared" si="8"/>
        <v>0</v>
      </c>
      <c r="J29" s="24">
        <f t="shared" si="8"/>
        <v>0</v>
      </c>
      <c r="K29" s="24">
        <f t="shared" si="8"/>
        <v>0</v>
      </c>
      <c r="L29" s="24">
        <f t="shared" si="8"/>
        <v>0</v>
      </c>
      <c r="M29" s="24">
        <f t="shared" si="8"/>
        <v>0</v>
      </c>
      <c r="N29" s="24">
        <f t="shared" si="8"/>
        <v>54529850.69</v>
      </c>
      <c r="O29" s="24">
        <f t="shared" si="8"/>
        <v>51858187</v>
      </c>
    </row>
    <row r="30" spans="1:15" ht="28.5">
      <c r="A30" s="9" t="s">
        <v>22</v>
      </c>
      <c r="B30" s="10" t="s">
        <v>14</v>
      </c>
      <c r="C30" s="10" t="s">
        <v>2</v>
      </c>
      <c r="D30" s="11" t="s">
        <v>6</v>
      </c>
      <c r="E30" s="12" t="s">
        <v>16</v>
      </c>
      <c r="F30" s="13"/>
      <c r="G30" s="24">
        <f>56812981.39+1905500+310090</f>
        <v>59028571.39</v>
      </c>
      <c r="H30" s="23">
        <v>89126793.32</v>
      </c>
      <c r="I30" s="21"/>
      <c r="J30" s="21"/>
      <c r="K30" s="21"/>
      <c r="L30" s="21"/>
      <c r="M30" s="21"/>
      <c r="N30" s="29">
        <v>54529850.69</v>
      </c>
      <c r="O30" s="29">
        <v>51858187</v>
      </c>
    </row>
  </sheetData>
  <sheetProtection/>
  <mergeCells count="11">
    <mergeCell ref="G14:O14"/>
    <mergeCell ref="A14:D15"/>
    <mergeCell ref="E14:E15"/>
    <mergeCell ref="G6:O7"/>
    <mergeCell ref="A9:O10"/>
    <mergeCell ref="G5:M5"/>
    <mergeCell ref="A13:G13"/>
    <mergeCell ref="G1:O1"/>
    <mergeCell ref="G2:O2"/>
    <mergeCell ref="G3:O3"/>
    <mergeCell ref="G4:O4"/>
  </mergeCells>
  <printOptions/>
  <pageMargins left="0.7874015748031497" right="0.5905511811023623" top="0.5905511811023623" bottom="0.5905511811023623" header="0.3937007874015748" footer="0.5118110236220472"/>
  <pageSetup fitToHeight="20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Столетова Екатерина</cp:lastModifiedBy>
  <cp:lastPrinted>2021-01-11T13:30:09Z</cp:lastPrinted>
  <dcterms:created xsi:type="dcterms:W3CDTF">2008-10-29T12:29:40Z</dcterms:created>
  <dcterms:modified xsi:type="dcterms:W3CDTF">2021-01-11T13:30:19Z</dcterms:modified>
  <cp:category/>
  <cp:version/>
  <cp:contentType/>
  <cp:contentStatus/>
</cp:coreProperties>
</file>